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'Munka1'!$A$1:$E$41</definedName>
  </definedNames>
  <calcPr fullCalcOnLoad="1"/>
</workbook>
</file>

<file path=xl/sharedStrings.xml><?xml version="1.0" encoding="utf-8"?>
<sst xmlns="http://schemas.openxmlformats.org/spreadsheetml/2006/main" count="329" uniqueCount="233">
  <si>
    <t>1N5352B</t>
  </si>
  <si>
    <t>zener 15v/5W</t>
  </si>
  <si>
    <t>http://www.hqvideo.hu/info/hu/1n5352b.html</t>
  </si>
  <si>
    <t xml:space="preserve">1000uF 16V </t>
  </si>
  <si>
    <t>http://www.hqvideo.hu/info/hu/1000_16a.html</t>
  </si>
  <si>
    <t>B80C1500R</t>
  </si>
  <si>
    <t>80v61,5A</t>
  </si>
  <si>
    <t>http://www.hqvideo.hu/info/hu/b80c1500r.html</t>
  </si>
  <si>
    <t>http://www.hqvideo.hu/info/hu/ua78l05.html</t>
  </si>
  <si>
    <t>5V</t>
  </si>
  <si>
    <t>UA78L05</t>
  </si>
  <si>
    <t xml:space="preserve">47uF 10V </t>
  </si>
  <si>
    <t>4x7mm álló</t>
  </si>
  <si>
    <t>http://www.hqvideo.hu/info/hu/47_10p_4x7.html</t>
  </si>
  <si>
    <t>13.0x20.0mm fekvő</t>
  </si>
  <si>
    <t>20.000.000MHz</t>
  </si>
  <si>
    <t xml:space="preserve">QUARTZ  </t>
  </si>
  <si>
    <t>HC-49/S</t>
  </si>
  <si>
    <t>http://www.hqvideo.hu/info/hu/20_000_hc49s.html</t>
  </si>
  <si>
    <t>Trimmer kondenzátor</t>
  </si>
  <si>
    <t>7-35pF</t>
  </si>
  <si>
    <t>átmérő:7.5mm</t>
  </si>
  <si>
    <t>http://www.hqvideo.hu/info/hu/c-ct7_7-35.html</t>
  </si>
  <si>
    <t xml:space="preserve">33pF 50V DC </t>
  </si>
  <si>
    <t>átmérő: 5mm</t>
  </si>
  <si>
    <t>http://www.hqvideo.hu/info/hu/cc_33p__50v.html</t>
  </si>
  <si>
    <t>PIC16F628-20/P</t>
  </si>
  <si>
    <t>http://www.hqvideo.hu/info/hu/pic16f628-20_p.html</t>
  </si>
  <si>
    <t>20MHz</t>
  </si>
  <si>
    <t>IC.Foglalat</t>
  </si>
  <si>
    <t>18p. DIL</t>
  </si>
  <si>
    <t>http://www.hqvideo.hu/info/hu/icl-18p.html</t>
  </si>
  <si>
    <t>BPX19</t>
  </si>
  <si>
    <t>http://www.hqvideo.hu/info/hu/bpx19.html</t>
  </si>
  <si>
    <t>100K 0.4W</t>
  </si>
  <si>
    <t>Ellenállás</t>
  </si>
  <si>
    <t>2x4mm</t>
  </si>
  <si>
    <t>http://www.hqvideo.hu/info/hu/res_100k_0_4w.html</t>
  </si>
  <si>
    <t>http://www.hqvideo.hu/info/hu/res_100r_0_4w.html</t>
  </si>
  <si>
    <t>100R 0.4W</t>
  </si>
  <si>
    <t xml:space="preserve">100uF 10V </t>
  </si>
  <si>
    <t>5.0x11.0mm álló</t>
  </si>
  <si>
    <t>http://www.hqvideo.hu/info/hu/100_10p.html</t>
  </si>
  <si>
    <t>TSOP2236</t>
  </si>
  <si>
    <t>IR vevő</t>
  </si>
  <si>
    <t xml:space="preserve">36KHz 950nm </t>
  </si>
  <si>
    <t>http://www.hqvideo.hu/info/hu/tsop2236.html</t>
  </si>
  <si>
    <t xml:space="preserve">100R 0.25W </t>
  </si>
  <si>
    <t>Ellenállás SMD</t>
  </si>
  <si>
    <t>1206 (3.2x1.6x0.6)</t>
  </si>
  <si>
    <t>http://www.hqvideo.hu/info/hu/smd_100r_1206.html</t>
  </si>
  <si>
    <t>http://www.hqvideo.hu/info/hu/smd_220r_1206.html</t>
  </si>
  <si>
    <t xml:space="preserve">220R 0.25W </t>
  </si>
  <si>
    <t>BC848B</t>
  </si>
  <si>
    <t>Tranzisztor SMD</t>
  </si>
  <si>
    <t>http://www.hqvideo.hu/info/hu/bc848b.html</t>
  </si>
  <si>
    <t>LED</t>
  </si>
  <si>
    <t>kék 3mm</t>
  </si>
  <si>
    <t>LED3 B 0080</t>
  </si>
  <si>
    <t>http://www.hqvideo.hu/info/hu/led3_b_0080.html</t>
  </si>
  <si>
    <t>LED3 R 0125</t>
  </si>
  <si>
    <t>piros 3mm</t>
  </si>
  <si>
    <t>http://www.hqvideo.hu/info/hu/led3_r_0125.html</t>
  </si>
  <si>
    <t>CQY99</t>
  </si>
  <si>
    <t>infra 5mm</t>
  </si>
  <si>
    <t>http://www.hqvideo.hu/info/hu/cqy99.html</t>
  </si>
  <si>
    <t>http://www.hqvideo.hu/info/hu/res_1k_0_4w.html</t>
  </si>
  <si>
    <t>1K 0.4W</t>
  </si>
  <si>
    <t>kapcsoló</t>
  </si>
  <si>
    <t>6x3.5mm 2p g.=0.8m</t>
  </si>
  <si>
    <t>SW10080/1</t>
  </si>
  <si>
    <t>https://www.hqvideo.hu/info/hu/sw10080_1.html</t>
  </si>
  <si>
    <t xml:space="preserve">100nF 100VDC </t>
  </si>
  <si>
    <t>átmérő: 6mm Lábtáv: 5.08mm</t>
  </si>
  <si>
    <t>http://www.hqvideo.hu/info/hu/cc_100k_100v.html</t>
  </si>
  <si>
    <t>Elemtartó</t>
  </si>
  <si>
    <t>Patent</t>
  </si>
  <si>
    <t>9V-os</t>
  </si>
  <si>
    <t>http://www.hqvideo.hu/info/hu/bat_cl_sn-1.html</t>
  </si>
  <si>
    <t>BC337</t>
  </si>
  <si>
    <t>SI-N 50V 0.8A 0.625W 100MHz</t>
  </si>
  <si>
    <t>Tranzisztor</t>
  </si>
  <si>
    <t>http://www.hqvideo.hu/info/hu/bc337-25.html</t>
  </si>
  <si>
    <t>SI-N 30V 0.1A 0.33W 300MHz</t>
  </si>
  <si>
    <t>68R 0.25W</t>
  </si>
  <si>
    <t>2.5x6.8mm</t>
  </si>
  <si>
    <t>http://www.hqvideo.hu/info/hu/res_68r_0_25w.html</t>
  </si>
  <si>
    <t>http://www.hqvideo.hu/info/hu/4700_35p_x.html</t>
  </si>
  <si>
    <t xml:space="preserve">4700uF 35V </t>
  </si>
  <si>
    <t>18.0x35.0mm Lábtáv: 7.5mm</t>
  </si>
  <si>
    <t>6mm fekvõ</t>
  </si>
  <si>
    <t>Trimmer poti</t>
  </si>
  <si>
    <t>http://www.hqvideo.hu/info/hu/trim_470k-06h.html</t>
  </si>
  <si>
    <t>470K</t>
  </si>
  <si>
    <t>http://www.hqvideo.hu/info/hu/res_220r_0_4w.html</t>
  </si>
  <si>
    <t>220R 0.4W</t>
  </si>
  <si>
    <t>http://www.hqvideo.hu/info/hu/res_47k_0_4w.html</t>
  </si>
  <si>
    <t>47K 0.4W</t>
  </si>
  <si>
    <t>1N5822</t>
  </si>
  <si>
    <t>SCHOTTKY 40V 3A</t>
  </si>
  <si>
    <t>Dióda</t>
  </si>
  <si>
    <t>http://www.hqvideo.hu/info/hu/1n5822.html</t>
  </si>
  <si>
    <t>IRL530A</t>
  </si>
  <si>
    <t>N-MOS 100V 14A 62W</t>
  </si>
  <si>
    <t>http://www.hqvideo.hu/info/hu/irl530a.html</t>
  </si>
  <si>
    <t>LM2941CT</t>
  </si>
  <si>
    <t xml:space="preserve">POS.V-REG 5-20V 1A </t>
  </si>
  <si>
    <t>UA7805</t>
  </si>
  <si>
    <t>POS.V-REG 5V 1A TO220</t>
  </si>
  <si>
    <t>http://www.hqvideo.hu/info/hu/ua7805.html</t>
  </si>
  <si>
    <t>STSF 40P 3/06</t>
  </si>
  <si>
    <t>Tüskesor</t>
  </si>
  <si>
    <t>2.54 1x40p.3/ 6mm0.64</t>
  </si>
  <si>
    <t>http://www.hqvideo.hu/info/hu/stsf_40p_3_06.html</t>
  </si>
  <si>
    <t>PP-1308</t>
  </si>
  <si>
    <t>Nyák</t>
  </si>
  <si>
    <t>FOTO-POS.100x160mm</t>
  </si>
  <si>
    <t>http://www.hqvideo.hu/info/hu/pp-1308.html</t>
  </si>
  <si>
    <t>Trafó</t>
  </si>
  <si>
    <t>2x12V AC 10VA</t>
  </si>
  <si>
    <t>http://www.hqvideo.hu/info/hu/trafo_12vx2_10.html</t>
  </si>
  <si>
    <t>4.000.000MHz</t>
  </si>
  <si>
    <t>http://www.hqvideo.hu/info/hu/4_000_hc49_s.html</t>
  </si>
  <si>
    <t>Tranzisztor FET</t>
  </si>
  <si>
    <t>Dióda zener</t>
  </si>
  <si>
    <t>kondenzátor kerámia</t>
  </si>
  <si>
    <t>Kondenzátor elkó</t>
  </si>
  <si>
    <t>IC stabilizátor</t>
  </si>
  <si>
    <t>Tranzisztor foto</t>
  </si>
  <si>
    <t>Dióda Graetz</t>
  </si>
  <si>
    <t>IC kontroller</t>
  </si>
  <si>
    <t>230V/12VAC</t>
  </si>
  <si>
    <t>1.</t>
  </si>
  <si>
    <t>100/10P 5X7-105</t>
  </si>
  <si>
    <t>ELKO 100uF 10V 5x7mm álló</t>
  </si>
  <si>
    <t>db</t>
  </si>
  <si>
    <t>Ft/db</t>
  </si>
  <si>
    <t>2.</t>
  </si>
  <si>
    <t xml:space="preserve">1000/16P X </t>
  </si>
  <si>
    <t>ELKO 1000uF 16V 85°C álló</t>
  </si>
  <si>
    <t>3.</t>
  </si>
  <si>
    <t xml:space="preserve">1N5352B </t>
  </si>
  <si>
    <t>SI-Z ZENERDIODE 15V 5W</t>
  </si>
  <si>
    <t>4.</t>
  </si>
  <si>
    <t xml:space="preserve">1N5822 </t>
  </si>
  <si>
    <t>SB-D SCHOTTKY 40V 3A/80ApUf&lt;0.</t>
  </si>
  <si>
    <t>5.</t>
  </si>
  <si>
    <t xml:space="preserve">20.000 HC49S </t>
  </si>
  <si>
    <t>QUARTZ 20.000.000MHz HC-49/S</t>
  </si>
  <si>
    <t>6.</t>
  </si>
  <si>
    <t>32.768KHZ (D4E)</t>
  </si>
  <si>
    <t>QUARTZ 32.768KHz TC-38</t>
  </si>
  <si>
    <t>7.</t>
  </si>
  <si>
    <t xml:space="preserve">B80C1500R </t>
  </si>
  <si>
    <t>BRIDGE RECT. 80V 1.5A ROUND</t>
  </si>
  <si>
    <t>8.</t>
  </si>
  <si>
    <t xml:space="preserve">BAT.CL.SN-1 </t>
  </si>
  <si>
    <t>BATTERY SNAP FOR 9V. (egyenes)</t>
  </si>
  <si>
    <t>9.</t>
  </si>
  <si>
    <t xml:space="preserve">BC848B </t>
  </si>
  <si>
    <t>SI-N SMD 30V 0.1A 0.33W 300MHz</t>
  </si>
  <si>
    <t>Minimálisan 2 db rendelhető</t>
  </si>
  <si>
    <t>10.</t>
  </si>
  <si>
    <t xml:space="preserve">CC 82P 50V </t>
  </si>
  <si>
    <t>CERAMIC CAPAC. 82pF 50VDC 5%</t>
  </si>
  <si>
    <t>11.</t>
  </si>
  <si>
    <t xml:space="preserve">ICL-18P </t>
  </si>
  <si>
    <t>LOW COST IC SOCKET 18p. DIL</t>
  </si>
  <si>
    <t>12.</t>
  </si>
  <si>
    <t xml:space="preserve">IRL530A </t>
  </si>
  <si>
    <t>N-MOS 100V 14A 62W&lt;0.12R(9.9A)</t>
  </si>
  <si>
    <t>13.</t>
  </si>
  <si>
    <t xml:space="preserve">LED3 B 0080 </t>
  </si>
  <si>
    <t>3mm BLUE CLEAN WATER 40-80mcd</t>
  </si>
  <si>
    <t>14.</t>
  </si>
  <si>
    <t xml:space="preserve">LED3 R 0125 </t>
  </si>
  <si>
    <t>LED3mm RED W-CLEAR 20-125mcd</t>
  </si>
  <si>
    <t>15.</t>
  </si>
  <si>
    <t xml:space="preserve">LM2941CT </t>
  </si>
  <si>
    <t>POS.V-REG 5-20V 1A 5% Adj. 5p.</t>
  </si>
  <si>
    <t>16.</t>
  </si>
  <si>
    <t xml:space="preserve">PIC16F628-20/P </t>
  </si>
  <si>
    <t>CPU 20MHz 224RAM 128x8EEPROM</t>
  </si>
  <si>
    <t>17.</t>
  </si>
  <si>
    <t xml:space="preserve">PIC16F84A-20/P </t>
  </si>
  <si>
    <t>CPU 8-BIT 20MHz 68RAM 1K EPRO</t>
  </si>
  <si>
    <t>18.</t>
  </si>
  <si>
    <t xml:space="preserve">RES 68R 0.25W </t>
  </si>
  <si>
    <t>0.25W CARBON RESISTOR 68R 5%</t>
  </si>
  <si>
    <t>Minimálisan 5 db rendelhető</t>
  </si>
  <si>
    <t>19.</t>
  </si>
  <si>
    <t xml:space="preserve">RES 82R 0.4W </t>
  </si>
  <si>
    <t>0.4W CARBON RESISTOR 82R 5%</t>
  </si>
  <si>
    <t>20.</t>
  </si>
  <si>
    <t xml:space="preserve">SMD 100R 0805 </t>
  </si>
  <si>
    <t>0.125W CHIP RESISTOR 100R 5%</t>
  </si>
  <si>
    <t>Minimálisan 10 db rendelhető</t>
  </si>
  <si>
    <t>21.</t>
  </si>
  <si>
    <t xml:space="preserve">SW10080/1 </t>
  </si>
  <si>
    <t>MICROSWITCH 6x3.5mm 2p g.=0.8m</t>
  </si>
  <si>
    <t>22.</t>
  </si>
  <si>
    <t xml:space="preserve">TOP 1.00 </t>
  </si>
  <si>
    <t>Fúró 1.0mm</t>
  </si>
  <si>
    <t>23.</t>
  </si>
  <si>
    <t xml:space="preserve">TOP 1.20 </t>
  </si>
  <si>
    <t>Fúró 1.2 mm</t>
  </si>
  <si>
    <t>24.</t>
  </si>
  <si>
    <t xml:space="preserve">TSOP2236 </t>
  </si>
  <si>
    <t>IR RECEIVE BLOCK 36KHz 950nm 3</t>
  </si>
  <si>
    <t>Összesen (nettó)(tájékoztató jelleggel):</t>
  </si>
  <si>
    <t>Ft</t>
  </si>
  <si>
    <t>Elem 9V</t>
  </si>
  <si>
    <t>BAT 6F22 GP.S</t>
  </si>
  <si>
    <t>https://www.hqvideo.hu/info/hu/bat_6f22_gp_s.html</t>
  </si>
  <si>
    <t>PIC16F84A-04/P</t>
  </si>
  <si>
    <t>4MHz</t>
  </si>
  <si>
    <t>https://www.hqvideo.hu/info/hu/pic16f84a-04_p.html</t>
  </si>
  <si>
    <t>CY 4010/12-L</t>
  </si>
  <si>
    <t xml:space="preserve">12V FAN </t>
  </si>
  <si>
    <t>40x40x10</t>
  </si>
  <si>
    <t>https://www.hqvideo.hu/info/hu/cy_4010_12-s2.html</t>
  </si>
  <si>
    <t>https://www.hqvideo.hu/info/hu/lm2941ct.html</t>
  </si>
  <si>
    <t>CuZ huzal</t>
  </si>
  <si>
    <t>csavarok</t>
  </si>
  <si>
    <t>összesen:</t>
  </si>
  <si>
    <t>vegyi-marató anyagok</t>
  </si>
  <si>
    <t>Postaköltség</t>
  </si>
  <si>
    <t>Bruttó db.</t>
  </si>
  <si>
    <t>br. Sum</t>
  </si>
  <si>
    <t>link</t>
  </si>
  <si>
    <t>név</t>
  </si>
  <si>
    <t>típus</t>
  </si>
  <si>
    <t>alkatrész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</si>
</sst>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b/>
      <sz val="7.5"/>
      <color indexed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2" fillId="3" borderId="1" xfId="17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2" fillId="3" borderId="1" xfId="17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2" fillId="3" borderId="2" xfId="17" applyFill="1" applyBorder="1" applyAlignment="1">
      <alignment wrapText="1"/>
    </xf>
    <xf numFmtId="0" fontId="2" fillId="3" borderId="3" xfId="17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257175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390525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57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257175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8575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390525</xdr:colOff>
      <xdr:row>3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257175</xdr:colOff>
      <xdr:row>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5715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390525</xdr:colOff>
      <xdr:row>4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572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257175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85725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390525</xdr:colOff>
      <xdr:row>5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1430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257175</xdr:colOff>
      <xdr:row>5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1430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390525</xdr:colOff>
      <xdr:row>6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287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257175</xdr:colOff>
      <xdr:row>6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2875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390525</xdr:colOff>
      <xdr:row>7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7145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257175</xdr:colOff>
      <xdr:row>7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7145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390525</xdr:colOff>
      <xdr:row>8</xdr:row>
      <xdr:rowOff>66675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002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257175</xdr:colOff>
      <xdr:row>8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00025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390525</xdr:colOff>
      <xdr:row>9</xdr:row>
      <xdr:rowOff>66675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2860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257175</xdr:colOff>
      <xdr:row>9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286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390525</xdr:colOff>
      <xdr:row>11</xdr:row>
      <xdr:rowOff>66675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194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257175</xdr:colOff>
      <xdr:row>11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819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390525</xdr:colOff>
      <xdr:row>13</xdr:row>
      <xdr:rowOff>66675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3528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257175</xdr:colOff>
      <xdr:row>13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352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390525</xdr:colOff>
      <xdr:row>15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8862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257175</xdr:colOff>
      <xdr:row>15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8862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390525</xdr:colOff>
      <xdr:row>16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719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257175</xdr:colOff>
      <xdr:row>16</xdr:row>
      <xdr:rowOff>133350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17195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390525</xdr:colOff>
      <xdr:row>17</xdr:row>
      <xdr:rowOff>114300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4577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257175</xdr:colOff>
      <xdr:row>17</xdr:row>
      <xdr:rowOff>133350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4577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390525</xdr:colOff>
      <xdr:row>18</xdr:row>
      <xdr:rowOff>114300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434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257175</xdr:colOff>
      <xdr:row>18</xdr:row>
      <xdr:rowOff>133350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74345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390525</xdr:colOff>
      <xdr:row>19</xdr:row>
      <xdr:rowOff>114300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0292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257175</xdr:colOff>
      <xdr:row>19</xdr:row>
      <xdr:rowOff>133350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50292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390525</xdr:colOff>
      <xdr:row>20</xdr:row>
      <xdr:rowOff>66675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3149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257175</xdr:colOff>
      <xdr:row>20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531495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390525</xdr:colOff>
      <xdr:row>21</xdr:row>
      <xdr:rowOff>66675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6007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257175</xdr:colOff>
      <xdr:row>21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5600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390525</xdr:colOff>
      <xdr:row>23</xdr:row>
      <xdr:rowOff>66675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1341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257175</xdr:colOff>
      <xdr:row>23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134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390525</xdr:colOff>
      <xdr:row>25</xdr:row>
      <xdr:rowOff>66675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6675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257175</xdr:colOff>
      <xdr:row>25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667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390525</xdr:colOff>
      <xdr:row>27</xdr:row>
      <xdr:rowOff>114300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2009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257175</xdr:colOff>
      <xdr:row>27</xdr:row>
      <xdr:rowOff>133350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72009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390525</xdr:colOff>
      <xdr:row>28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4866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257175</xdr:colOff>
      <xdr:row>28</xdr:row>
      <xdr:rowOff>133350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748665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390525</xdr:colOff>
      <xdr:row>29</xdr:row>
      <xdr:rowOff>114300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7724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257175</xdr:colOff>
      <xdr:row>29</xdr:row>
      <xdr:rowOff>133350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777240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390525</xdr:colOff>
      <xdr:row>30</xdr:row>
      <xdr:rowOff>66675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581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257175</xdr:colOff>
      <xdr:row>30</xdr:row>
      <xdr:rowOff>76200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805815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qvideo.hu/info/hu/100_10p_5x7-105.html" TargetMode="External" /><Relationship Id="rId2" Type="http://schemas.openxmlformats.org/officeDocument/2006/relationships/hyperlink" Target="https://www.hqvideo.hu/info/hu/1000_16p_x.html" TargetMode="External" /><Relationship Id="rId3" Type="http://schemas.openxmlformats.org/officeDocument/2006/relationships/hyperlink" Target="https://www.hqvideo.hu/info/hu/1n5352b.html" TargetMode="External" /><Relationship Id="rId4" Type="http://schemas.openxmlformats.org/officeDocument/2006/relationships/hyperlink" Target="https://www.hqvideo.hu/info/hu/1n5822.html" TargetMode="External" /><Relationship Id="rId5" Type="http://schemas.openxmlformats.org/officeDocument/2006/relationships/hyperlink" Target="https://www.hqvideo.hu/info/hu/20_000_hc49s.html" TargetMode="External" /><Relationship Id="rId6" Type="http://schemas.openxmlformats.org/officeDocument/2006/relationships/hyperlink" Target="https://www.hqvideo.hu/info/hu/32_768khz__d4e_.html" TargetMode="External" /><Relationship Id="rId7" Type="http://schemas.openxmlformats.org/officeDocument/2006/relationships/hyperlink" Target="https://www.hqvideo.hu/info/hu/b80c1500r.html" TargetMode="External" /><Relationship Id="rId8" Type="http://schemas.openxmlformats.org/officeDocument/2006/relationships/hyperlink" Target="https://www.hqvideo.hu/info/hu/bat_cl_sn-1.html" TargetMode="External" /><Relationship Id="rId9" Type="http://schemas.openxmlformats.org/officeDocument/2006/relationships/hyperlink" Target="https://www.hqvideo.hu/info/hu/bc848b.html" TargetMode="External" /><Relationship Id="rId10" Type="http://schemas.openxmlformats.org/officeDocument/2006/relationships/hyperlink" Target="https://www.hqvideo.hu/info/hu/cc_82p__50v.html" TargetMode="External" /><Relationship Id="rId11" Type="http://schemas.openxmlformats.org/officeDocument/2006/relationships/hyperlink" Target="https://www.hqvideo.hu/info/hu/icl-18p.html" TargetMode="External" /><Relationship Id="rId12" Type="http://schemas.openxmlformats.org/officeDocument/2006/relationships/hyperlink" Target="https://www.hqvideo.hu/info/hu/irl530a.html" TargetMode="External" /><Relationship Id="rId13" Type="http://schemas.openxmlformats.org/officeDocument/2006/relationships/hyperlink" Target="https://www.hqvideo.hu/info/hu/led3_b_0080.html" TargetMode="External" /><Relationship Id="rId14" Type="http://schemas.openxmlformats.org/officeDocument/2006/relationships/hyperlink" Target="https://www.hqvideo.hu/info/hu/led3_r_0125.html" TargetMode="External" /><Relationship Id="rId15" Type="http://schemas.openxmlformats.org/officeDocument/2006/relationships/hyperlink" Target="https://www.hqvideo.hu/info/hu/lm2941ct.html" TargetMode="External" /><Relationship Id="rId16" Type="http://schemas.openxmlformats.org/officeDocument/2006/relationships/hyperlink" Target="https://www.hqvideo.hu/info/hu/pic16f628-20_p.html" TargetMode="External" /><Relationship Id="rId17" Type="http://schemas.openxmlformats.org/officeDocument/2006/relationships/hyperlink" Target="https://www.hqvideo.hu/info/hu/pic16f84a-20_p.html" TargetMode="External" /><Relationship Id="rId18" Type="http://schemas.openxmlformats.org/officeDocument/2006/relationships/hyperlink" Target="https://www.hqvideo.hu/info/hu/res_68r_0_25w.html" TargetMode="External" /><Relationship Id="rId19" Type="http://schemas.openxmlformats.org/officeDocument/2006/relationships/hyperlink" Target="https://www.hqvideo.hu/info/hu/res_82r_0_4w.html" TargetMode="External" /><Relationship Id="rId20" Type="http://schemas.openxmlformats.org/officeDocument/2006/relationships/hyperlink" Target="https://www.hqvideo.hu/info/hu/sw10080_1.html" TargetMode="External" /><Relationship Id="rId21" Type="http://schemas.openxmlformats.org/officeDocument/2006/relationships/hyperlink" Target="https://www.hqvideo.hu/info/hu/top_1_00.html" TargetMode="External" /><Relationship Id="rId22" Type="http://schemas.openxmlformats.org/officeDocument/2006/relationships/hyperlink" Target="https://www.hqvideo.hu/info/hu/top_1_20.html" TargetMode="External" /><Relationship Id="rId23" Type="http://schemas.openxmlformats.org/officeDocument/2006/relationships/hyperlink" Target="https://www.hqvideo.hu/info/hu/tsop2236.html" TargetMode="External" /><Relationship Id="rId24" Type="http://schemas.openxmlformats.org/officeDocument/2006/relationships/hyperlink" Target="https://www.hqvideo.hu/info/hu/smd_100r_0805.html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21.8515625" style="0" customWidth="1"/>
    <col min="2" max="2" width="19.421875" style="0" bestFit="1" customWidth="1"/>
    <col min="3" max="3" width="27.8515625" style="0" bestFit="1" customWidth="1"/>
    <col min="4" max="5" width="6.8515625" style="1" customWidth="1"/>
    <col min="6" max="6" width="49.140625" style="0" bestFit="1" customWidth="1"/>
    <col min="7" max="7" width="14.57421875" style="0" bestFit="1" customWidth="1"/>
    <col min="8" max="8" width="11.7109375" style="0" bestFit="1" customWidth="1"/>
  </cols>
  <sheetData>
    <row r="1" spans="1:8" s="29" customFormat="1" ht="18">
      <c r="A1" s="30" t="s">
        <v>232</v>
      </c>
      <c r="B1" s="30" t="s">
        <v>231</v>
      </c>
      <c r="C1" s="30" t="s">
        <v>230</v>
      </c>
      <c r="D1" s="31" t="s">
        <v>135</v>
      </c>
      <c r="E1" s="31"/>
      <c r="F1" s="30" t="s">
        <v>229</v>
      </c>
      <c r="G1" s="30" t="s">
        <v>227</v>
      </c>
      <c r="H1" s="30" t="s">
        <v>228</v>
      </c>
    </row>
    <row r="2" spans="1:8" ht="12.75">
      <c r="A2" s="2" t="s">
        <v>100</v>
      </c>
      <c r="B2" s="2" t="s">
        <v>98</v>
      </c>
      <c r="C2" s="2" t="s">
        <v>99</v>
      </c>
      <c r="D2" s="3">
        <v>1</v>
      </c>
      <c r="E2" s="3"/>
      <c r="F2" s="2" t="s">
        <v>101</v>
      </c>
      <c r="G2" s="2">
        <v>52</v>
      </c>
      <c r="H2" s="2">
        <f>G2*D2</f>
        <v>52</v>
      </c>
    </row>
    <row r="3" spans="1:8" ht="12.75">
      <c r="A3" s="2" t="s">
        <v>218</v>
      </c>
      <c r="B3" s="2" t="s">
        <v>217</v>
      </c>
      <c r="C3" s="2" t="s">
        <v>219</v>
      </c>
      <c r="D3" s="3">
        <v>1</v>
      </c>
      <c r="E3" s="3"/>
      <c r="F3" s="2" t="s">
        <v>220</v>
      </c>
      <c r="G3" s="2">
        <v>784</v>
      </c>
      <c r="H3" s="2">
        <f aca="true" t="shared" si="0" ref="H3:H43">G3*D3</f>
        <v>784</v>
      </c>
    </row>
    <row r="4" spans="1:8" ht="12.75">
      <c r="A4" s="2" t="s">
        <v>129</v>
      </c>
      <c r="B4" s="2" t="s">
        <v>6</v>
      </c>
      <c r="C4" s="2" t="s">
        <v>5</v>
      </c>
      <c r="D4" s="3">
        <v>2</v>
      </c>
      <c r="E4" s="3"/>
      <c r="F4" s="2" t="s">
        <v>7</v>
      </c>
      <c r="G4" s="2">
        <v>34</v>
      </c>
      <c r="H4" s="2">
        <f t="shared" si="0"/>
        <v>68</v>
      </c>
    </row>
    <row r="5" spans="1:8" ht="12.75">
      <c r="A5" s="2" t="s">
        <v>124</v>
      </c>
      <c r="B5" s="2" t="s">
        <v>1</v>
      </c>
      <c r="C5" s="2" t="s">
        <v>0</v>
      </c>
      <c r="D5" s="3">
        <v>1</v>
      </c>
      <c r="E5" s="3"/>
      <c r="F5" s="2" t="s">
        <v>2</v>
      </c>
      <c r="G5" s="2">
        <v>80</v>
      </c>
      <c r="H5" s="2">
        <f t="shared" si="0"/>
        <v>80</v>
      </c>
    </row>
    <row r="6" spans="1:8" ht="12.75">
      <c r="A6" s="12" t="s">
        <v>211</v>
      </c>
      <c r="B6" s="2" t="s">
        <v>212</v>
      </c>
      <c r="C6" s="2"/>
      <c r="D6" s="3">
        <v>1</v>
      </c>
      <c r="E6" s="3"/>
      <c r="F6" s="2" t="s">
        <v>213</v>
      </c>
      <c r="G6" s="2">
        <v>226</v>
      </c>
      <c r="H6" s="2">
        <f t="shared" si="0"/>
        <v>226</v>
      </c>
    </row>
    <row r="7" spans="1:8" ht="12.75">
      <c r="A7" s="2" t="s">
        <v>75</v>
      </c>
      <c r="B7" s="2" t="s">
        <v>76</v>
      </c>
      <c r="C7" s="2" t="s">
        <v>77</v>
      </c>
      <c r="D7" s="3">
        <v>1</v>
      </c>
      <c r="E7" s="3"/>
      <c r="F7" s="2" t="s">
        <v>78</v>
      </c>
      <c r="G7" s="2">
        <v>39</v>
      </c>
      <c r="H7" s="2">
        <f t="shared" si="0"/>
        <v>39</v>
      </c>
    </row>
    <row r="8" spans="1:8" ht="12.75">
      <c r="A8" s="2" t="s">
        <v>35</v>
      </c>
      <c r="B8" s="2" t="s">
        <v>34</v>
      </c>
      <c r="C8" s="2" t="s">
        <v>36</v>
      </c>
      <c r="D8" s="3">
        <v>5</v>
      </c>
      <c r="E8" s="3"/>
      <c r="F8" s="2" t="s">
        <v>37</v>
      </c>
      <c r="G8" s="2">
        <v>2</v>
      </c>
      <c r="H8" s="2">
        <f t="shared" si="0"/>
        <v>10</v>
      </c>
    </row>
    <row r="9" spans="1:8" ht="12.75">
      <c r="A9" s="2" t="s">
        <v>35</v>
      </c>
      <c r="B9" s="2" t="s">
        <v>39</v>
      </c>
      <c r="C9" s="2" t="s">
        <v>36</v>
      </c>
      <c r="D9" s="3">
        <v>3</v>
      </c>
      <c r="E9" s="3"/>
      <c r="F9" s="2" t="s">
        <v>38</v>
      </c>
      <c r="G9" s="2">
        <v>2</v>
      </c>
      <c r="H9" s="2">
        <f t="shared" si="0"/>
        <v>6</v>
      </c>
    </row>
    <row r="10" spans="1:8" ht="12.75">
      <c r="A10" s="2" t="s">
        <v>35</v>
      </c>
      <c r="B10" s="2" t="s">
        <v>67</v>
      </c>
      <c r="C10" s="2" t="s">
        <v>36</v>
      </c>
      <c r="D10" s="3">
        <v>5</v>
      </c>
      <c r="E10" s="3"/>
      <c r="F10" s="2" t="s">
        <v>66</v>
      </c>
      <c r="G10" s="11">
        <v>2</v>
      </c>
      <c r="H10" s="2">
        <f t="shared" si="0"/>
        <v>10</v>
      </c>
    </row>
    <row r="11" spans="1:8" ht="12.75">
      <c r="A11" s="2" t="s">
        <v>35</v>
      </c>
      <c r="B11" s="2" t="s">
        <v>84</v>
      </c>
      <c r="C11" s="2" t="s">
        <v>85</v>
      </c>
      <c r="D11" s="3">
        <v>1</v>
      </c>
      <c r="E11" s="3"/>
      <c r="F11" s="2" t="s">
        <v>86</v>
      </c>
      <c r="G11" s="11">
        <v>2</v>
      </c>
      <c r="H11" s="2">
        <f t="shared" si="0"/>
        <v>2</v>
      </c>
    </row>
    <row r="12" spans="1:8" ht="12.75">
      <c r="A12" s="2" t="s">
        <v>35</v>
      </c>
      <c r="B12" s="2" t="s">
        <v>95</v>
      </c>
      <c r="C12" s="2" t="s">
        <v>36</v>
      </c>
      <c r="D12" s="3">
        <v>1</v>
      </c>
      <c r="E12" s="3"/>
      <c r="F12" s="2" t="s">
        <v>94</v>
      </c>
      <c r="G12" s="11">
        <v>2</v>
      </c>
      <c r="H12" s="2">
        <f t="shared" si="0"/>
        <v>2</v>
      </c>
    </row>
    <row r="13" spans="1:8" ht="12.75">
      <c r="A13" s="2" t="s">
        <v>35</v>
      </c>
      <c r="B13" s="2" t="s">
        <v>97</v>
      </c>
      <c r="C13" s="2" t="s">
        <v>36</v>
      </c>
      <c r="D13" s="3">
        <v>1</v>
      </c>
      <c r="E13" s="3"/>
      <c r="F13" s="2" t="s">
        <v>96</v>
      </c>
      <c r="G13" s="11">
        <v>2</v>
      </c>
      <c r="H13" s="2">
        <f t="shared" si="0"/>
        <v>2</v>
      </c>
    </row>
    <row r="14" spans="1:8" ht="12.75">
      <c r="A14" s="2" t="s">
        <v>48</v>
      </c>
      <c r="B14" s="2" t="s">
        <v>47</v>
      </c>
      <c r="C14" s="2" t="s">
        <v>49</v>
      </c>
      <c r="D14" s="3">
        <v>10</v>
      </c>
      <c r="E14" s="3"/>
      <c r="F14" s="2" t="s">
        <v>50</v>
      </c>
      <c r="G14" s="11">
        <v>3</v>
      </c>
      <c r="H14" s="2">
        <f t="shared" si="0"/>
        <v>30</v>
      </c>
    </row>
    <row r="15" spans="1:8" ht="12.75">
      <c r="A15" s="2" t="s">
        <v>48</v>
      </c>
      <c r="B15" s="2" t="s">
        <v>52</v>
      </c>
      <c r="C15" s="2" t="s">
        <v>49</v>
      </c>
      <c r="D15" s="3">
        <v>1</v>
      </c>
      <c r="E15" s="3"/>
      <c r="F15" s="2" t="s">
        <v>51</v>
      </c>
      <c r="G15" s="11">
        <v>3</v>
      </c>
      <c r="H15" s="2">
        <f t="shared" si="0"/>
        <v>3</v>
      </c>
    </row>
    <row r="16" spans="1:8" ht="12.75">
      <c r="A16" s="2" t="s">
        <v>130</v>
      </c>
      <c r="B16" s="2" t="s">
        <v>26</v>
      </c>
      <c r="C16" s="2" t="s">
        <v>28</v>
      </c>
      <c r="D16" s="3">
        <v>2</v>
      </c>
      <c r="E16" s="3"/>
      <c r="F16" s="2" t="s">
        <v>27</v>
      </c>
      <c r="G16" s="11">
        <v>852</v>
      </c>
      <c r="H16" s="2">
        <f t="shared" si="0"/>
        <v>1704</v>
      </c>
    </row>
    <row r="17" spans="1:8" ht="12.75">
      <c r="A17" s="2" t="s">
        <v>130</v>
      </c>
      <c r="B17" s="2" t="s">
        <v>214</v>
      </c>
      <c r="C17" s="2" t="s">
        <v>215</v>
      </c>
      <c r="D17" s="3">
        <v>1</v>
      </c>
      <c r="E17" s="3"/>
      <c r="F17" s="2" t="s">
        <v>216</v>
      </c>
      <c r="G17" s="11">
        <v>1068</v>
      </c>
      <c r="H17" s="2">
        <f t="shared" si="0"/>
        <v>1068</v>
      </c>
    </row>
    <row r="18" spans="1:8" ht="12.75">
      <c r="A18" s="2" t="s">
        <v>127</v>
      </c>
      <c r="B18" s="2" t="s">
        <v>105</v>
      </c>
      <c r="C18" s="2" t="s">
        <v>106</v>
      </c>
      <c r="D18" s="3">
        <v>1</v>
      </c>
      <c r="E18" s="3"/>
      <c r="F18" s="2" t="s">
        <v>221</v>
      </c>
      <c r="G18" s="11">
        <v>348</v>
      </c>
      <c r="H18" s="2">
        <f t="shared" si="0"/>
        <v>348</v>
      </c>
    </row>
    <row r="19" spans="1:8" ht="12.75">
      <c r="A19" s="2" t="s">
        <v>127</v>
      </c>
      <c r="B19" s="2" t="s">
        <v>107</v>
      </c>
      <c r="C19" s="2" t="s">
        <v>108</v>
      </c>
      <c r="D19" s="3">
        <v>1</v>
      </c>
      <c r="E19" s="3"/>
      <c r="F19" s="2" t="s">
        <v>109</v>
      </c>
      <c r="G19" s="11">
        <v>69</v>
      </c>
      <c r="H19" s="2">
        <f t="shared" si="0"/>
        <v>69</v>
      </c>
    </row>
    <row r="20" spans="1:8" ht="12.75">
      <c r="A20" s="2" t="s">
        <v>127</v>
      </c>
      <c r="B20" s="2" t="s">
        <v>9</v>
      </c>
      <c r="C20" s="2" t="s">
        <v>10</v>
      </c>
      <c r="D20" s="3">
        <v>2</v>
      </c>
      <c r="E20" s="3"/>
      <c r="F20" s="2" t="s">
        <v>8</v>
      </c>
      <c r="G20" s="11">
        <v>57</v>
      </c>
      <c r="H20" s="2">
        <f t="shared" si="0"/>
        <v>114</v>
      </c>
    </row>
    <row r="21" spans="1:8" ht="12.75">
      <c r="A21" s="2" t="s">
        <v>29</v>
      </c>
      <c r="B21" s="2" t="s">
        <v>30</v>
      </c>
      <c r="C21" s="2"/>
      <c r="D21" s="3">
        <v>3</v>
      </c>
      <c r="E21" s="3"/>
      <c r="F21" s="2" t="s">
        <v>31</v>
      </c>
      <c r="G21" s="11">
        <v>13</v>
      </c>
      <c r="H21" s="2">
        <f t="shared" si="0"/>
        <v>39</v>
      </c>
    </row>
    <row r="22" spans="1:8" ht="12.75">
      <c r="A22" s="2" t="s">
        <v>44</v>
      </c>
      <c r="B22" s="2" t="s">
        <v>43</v>
      </c>
      <c r="C22" s="2" t="s">
        <v>45</v>
      </c>
      <c r="D22" s="3">
        <v>2</v>
      </c>
      <c r="E22" s="3"/>
      <c r="F22" s="2" t="s">
        <v>46</v>
      </c>
      <c r="G22" s="11">
        <v>321</v>
      </c>
      <c r="H22" s="2">
        <f t="shared" si="0"/>
        <v>642</v>
      </c>
    </row>
    <row r="23" spans="1:8" ht="12.75">
      <c r="A23" s="2" t="s">
        <v>68</v>
      </c>
      <c r="B23" s="2" t="s">
        <v>70</v>
      </c>
      <c r="C23" s="2" t="s">
        <v>69</v>
      </c>
      <c r="D23" s="3">
        <v>16</v>
      </c>
      <c r="E23" s="3"/>
      <c r="F23" s="2" t="s">
        <v>71</v>
      </c>
      <c r="G23" s="11">
        <v>50</v>
      </c>
      <c r="H23" s="2">
        <f t="shared" si="0"/>
        <v>800</v>
      </c>
    </row>
    <row r="24" spans="1:8" ht="12.75">
      <c r="A24" s="2" t="s">
        <v>126</v>
      </c>
      <c r="B24" s="2" t="s">
        <v>3</v>
      </c>
      <c r="C24" s="2" t="s">
        <v>14</v>
      </c>
      <c r="D24" s="3">
        <v>1</v>
      </c>
      <c r="E24" s="3"/>
      <c r="F24" s="2" t="s">
        <v>4</v>
      </c>
      <c r="G24" s="11">
        <v>101</v>
      </c>
      <c r="H24" s="2">
        <f t="shared" si="0"/>
        <v>101</v>
      </c>
    </row>
    <row r="25" spans="1:8" ht="12.75">
      <c r="A25" s="2" t="s">
        <v>126</v>
      </c>
      <c r="B25" s="2" t="s">
        <v>11</v>
      </c>
      <c r="C25" s="2" t="s">
        <v>12</v>
      </c>
      <c r="D25" s="3">
        <v>2</v>
      </c>
      <c r="E25" s="3"/>
      <c r="F25" s="2" t="s">
        <v>13</v>
      </c>
      <c r="G25" s="11">
        <v>14</v>
      </c>
      <c r="H25" s="2">
        <f t="shared" si="0"/>
        <v>28</v>
      </c>
    </row>
    <row r="26" spans="1:8" ht="12.75">
      <c r="A26" s="2" t="s">
        <v>126</v>
      </c>
      <c r="B26" s="2" t="s">
        <v>40</v>
      </c>
      <c r="C26" s="2" t="s">
        <v>41</v>
      </c>
      <c r="D26" s="3">
        <v>4</v>
      </c>
      <c r="E26" s="3"/>
      <c r="F26" s="2" t="s">
        <v>42</v>
      </c>
      <c r="G26" s="11">
        <v>13</v>
      </c>
      <c r="H26" s="2">
        <f t="shared" si="0"/>
        <v>52</v>
      </c>
    </row>
    <row r="27" spans="1:8" ht="12.75">
      <c r="A27" s="2" t="s">
        <v>126</v>
      </c>
      <c r="B27" s="2" t="s">
        <v>88</v>
      </c>
      <c r="C27" s="2" t="s">
        <v>89</v>
      </c>
      <c r="D27" s="3">
        <v>1</v>
      </c>
      <c r="E27" s="3"/>
      <c r="F27" s="2" t="s">
        <v>87</v>
      </c>
      <c r="G27" s="11">
        <v>238</v>
      </c>
      <c r="H27" s="2">
        <f t="shared" si="0"/>
        <v>238</v>
      </c>
    </row>
    <row r="28" spans="1:8" ht="12.75">
      <c r="A28" s="2" t="s">
        <v>125</v>
      </c>
      <c r="B28" s="2" t="s">
        <v>23</v>
      </c>
      <c r="C28" s="2" t="s">
        <v>24</v>
      </c>
      <c r="D28" s="3">
        <v>6</v>
      </c>
      <c r="E28" s="3"/>
      <c r="F28" s="2" t="s">
        <v>25</v>
      </c>
      <c r="G28" s="11">
        <v>6</v>
      </c>
      <c r="H28" s="2">
        <f t="shared" si="0"/>
        <v>36</v>
      </c>
    </row>
    <row r="29" spans="1:8" ht="12.75">
      <c r="A29" s="2" t="s">
        <v>125</v>
      </c>
      <c r="B29" s="2" t="s">
        <v>72</v>
      </c>
      <c r="C29" s="2" t="s">
        <v>73</v>
      </c>
      <c r="D29" s="3">
        <v>2</v>
      </c>
      <c r="E29" s="3"/>
      <c r="F29" s="2" t="s">
        <v>74</v>
      </c>
      <c r="G29" s="11">
        <v>19</v>
      </c>
      <c r="H29" s="2">
        <f t="shared" si="0"/>
        <v>38</v>
      </c>
    </row>
    <row r="30" spans="1:8" ht="12.75">
      <c r="A30" s="2" t="s">
        <v>56</v>
      </c>
      <c r="B30" s="2" t="s">
        <v>57</v>
      </c>
      <c r="C30" s="2" t="s">
        <v>58</v>
      </c>
      <c r="D30" s="3">
        <v>16</v>
      </c>
      <c r="E30" s="3"/>
      <c r="F30" s="2" t="s">
        <v>59</v>
      </c>
      <c r="G30" s="11">
        <v>219</v>
      </c>
      <c r="H30" s="2">
        <f t="shared" si="0"/>
        <v>3504</v>
      </c>
    </row>
    <row r="31" spans="1:8" ht="12.75">
      <c r="A31" s="2" t="s">
        <v>56</v>
      </c>
      <c r="B31" s="2" t="s">
        <v>61</v>
      </c>
      <c r="C31" s="2" t="s">
        <v>60</v>
      </c>
      <c r="D31" s="3">
        <v>2</v>
      </c>
      <c r="E31" s="3"/>
      <c r="F31" s="2" t="s">
        <v>62</v>
      </c>
      <c r="G31" s="11">
        <v>32</v>
      </c>
      <c r="H31" s="2">
        <f t="shared" si="0"/>
        <v>64</v>
      </c>
    </row>
    <row r="32" spans="1:8" ht="12.75">
      <c r="A32" s="2" t="s">
        <v>56</v>
      </c>
      <c r="B32" s="2" t="s">
        <v>64</v>
      </c>
      <c r="C32" s="2" t="s">
        <v>63</v>
      </c>
      <c r="D32" s="3">
        <v>2</v>
      </c>
      <c r="E32" s="3"/>
      <c r="F32" s="2" t="s">
        <v>65</v>
      </c>
      <c r="G32" s="11">
        <v>82</v>
      </c>
      <c r="H32" s="2">
        <f t="shared" si="0"/>
        <v>164</v>
      </c>
    </row>
    <row r="33" spans="1:8" ht="12.75">
      <c r="A33" s="2" t="s">
        <v>115</v>
      </c>
      <c r="B33" s="2" t="s">
        <v>114</v>
      </c>
      <c r="C33" s="2" t="s">
        <v>116</v>
      </c>
      <c r="D33" s="3">
        <v>1</v>
      </c>
      <c r="E33" s="3"/>
      <c r="F33" s="2" t="s">
        <v>117</v>
      </c>
      <c r="G33" s="11">
        <v>632</v>
      </c>
      <c r="H33" s="2">
        <f t="shared" si="0"/>
        <v>632</v>
      </c>
    </row>
    <row r="34" spans="1:8" ht="12.75">
      <c r="A34" s="2" t="s">
        <v>16</v>
      </c>
      <c r="B34" s="2" t="s">
        <v>15</v>
      </c>
      <c r="C34" s="2" t="s">
        <v>17</v>
      </c>
      <c r="D34" s="3">
        <v>2</v>
      </c>
      <c r="E34" s="3"/>
      <c r="F34" s="2" t="s">
        <v>18</v>
      </c>
      <c r="G34" s="11">
        <v>122</v>
      </c>
      <c r="H34" s="2">
        <f t="shared" si="0"/>
        <v>244</v>
      </c>
    </row>
    <row r="35" spans="1:8" ht="12.75">
      <c r="A35" s="2" t="s">
        <v>16</v>
      </c>
      <c r="B35" s="2" t="s">
        <v>121</v>
      </c>
      <c r="C35" s="2" t="s">
        <v>17</v>
      </c>
      <c r="D35" s="3">
        <v>1</v>
      </c>
      <c r="E35" s="3"/>
      <c r="F35" s="2" t="s">
        <v>122</v>
      </c>
      <c r="G35" s="11">
        <v>136</v>
      </c>
      <c r="H35" s="2">
        <f t="shared" si="0"/>
        <v>136</v>
      </c>
    </row>
    <row r="36" spans="1:8" ht="12.75">
      <c r="A36" s="2" t="s">
        <v>118</v>
      </c>
      <c r="B36" s="2" t="s">
        <v>131</v>
      </c>
      <c r="C36" s="2" t="s">
        <v>119</v>
      </c>
      <c r="D36" s="3">
        <v>1</v>
      </c>
      <c r="E36" s="3"/>
      <c r="F36" s="2" t="s">
        <v>120</v>
      </c>
      <c r="G36" s="11">
        <v>1540</v>
      </c>
      <c r="H36" s="2">
        <f t="shared" si="0"/>
        <v>1540</v>
      </c>
    </row>
    <row r="37" spans="1:8" ht="12.75">
      <c r="A37" s="2" t="s">
        <v>81</v>
      </c>
      <c r="B37" s="2" t="s">
        <v>79</v>
      </c>
      <c r="C37" s="2" t="s">
        <v>80</v>
      </c>
      <c r="D37" s="3">
        <v>1</v>
      </c>
      <c r="E37" s="3"/>
      <c r="F37" s="2" t="s">
        <v>82</v>
      </c>
      <c r="G37" s="11">
        <v>14</v>
      </c>
      <c r="H37" s="2">
        <f t="shared" si="0"/>
        <v>14</v>
      </c>
    </row>
    <row r="38" spans="1:8" ht="12.75">
      <c r="A38" s="2" t="s">
        <v>123</v>
      </c>
      <c r="B38" s="2" t="s">
        <v>102</v>
      </c>
      <c r="C38" s="2" t="s">
        <v>103</v>
      </c>
      <c r="D38" s="3">
        <v>1</v>
      </c>
      <c r="E38" s="3"/>
      <c r="F38" s="2" t="s">
        <v>104</v>
      </c>
      <c r="G38" s="11">
        <v>194</v>
      </c>
      <c r="H38" s="2">
        <f t="shared" si="0"/>
        <v>194</v>
      </c>
    </row>
    <row r="39" spans="1:8" ht="12.75">
      <c r="A39" s="2" t="s">
        <v>128</v>
      </c>
      <c r="B39" s="2" t="s">
        <v>32</v>
      </c>
      <c r="C39" s="2"/>
      <c r="D39" s="3">
        <v>1</v>
      </c>
      <c r="E39" s="3"/>
      <c r="F39" s="2" t="s">
        <v>33</v>
      </c>
      <c r="G39" s="11">
        <v>110</v>
      </c>
      <c r="H39" s="2">
        <f t="shared" si="0"/>
        <v>110</v>
      </c>
    </row>
    <row r="40" spans="1:8" ht="12.75">
      <c r="A40" s="2" t="s">
        <v>54</v>
      </c>
      <c r="B40" s="2" t="s">
        <v>53</v>
      </c>
      <c r="C40" s="2" t="s">
        <v>83</v>
      </c>
      <c r="D40" s="3">
        <v>11</v>
      </c>
      <c r="E40" s="3"/>
      <c r="F40" s="2" t="s">
        <v>55</v>
      </c>
      <c r="G40" s="11">
        <v>12</v>
      </c>
      <c r="H40" s="2">
        <f t="shared" si="0"/>
        <v>132</v>
      </c>
    </row>
    <row r="41" spans="1:8" ht="12.75">
      <c r="A41" s="2" t="s">
        <v>19</v>
      </c>
      <c r="B41" s="2" t="s">
        <v>20</v>
      </c>
      <c r="C41" s="2" t="s">
        <v>21</v>
      </c>
      <c r="D41" s="3">
        <v>1</v>
      </c>
      <c r="E41" s="3"/>
      <c r="F41" s="2" t="s">
        <v>22</v>
      </c>
      <c r="G41" s="11">
        <v>54</v>
      </c>
      <c r="H41" s="2">
        <f t="shared" si="0"/>
        <v>54</v>
      </c>
    </row>
    <row r="42" spans="1:8" ht="12.75">
      <c r="A42" s="2" t="s">
        <v>91</v>
      </c>
      <c r="B42" s="2" t="s">
        <v>93</v>
      </c>
      <c r="C42" s="2" t="s">
        <v>90</v>
      </c>
      <c r="D42" s="3">
        <v>1</v>
      </c>
      <c r="E42" s="3"/>
      <c r="F42" s="2" t="s">
        <v>92</v>
      </c>
      <c r="G42" s="13">
        <v>97</v>
      </c>
      <c r="H42" s="12">
        <f t="shared" si="0"/>
        <v>97</v>
      </c>
    </row>
    <row r="43" spans="1:8" ht="12.75">
      <c r="A43" s="2" t="s">
        <v>111</v>
      </c>
      <c r="B43" s="2" t="s">
        <v>110</v>
      </c>
      <c r="C43" s="2" t="s">
        <v>112</v>
      </c>
      <c r="D43" s="3">
        <v>1</v>
      </c>
      <c r="E43" s="2"/>
      <c r="F43" s="2" t="s">
        <v>113</v>
      </c>
      <c r="G43" s="2">
        <v>27</v>
      </c>
      <c r="H43" s="2">
        <f t="shared" si="0"/>
        <v>27</v>
      </c>
    </row>
    <row r="44" spans="1:8" ht="12.75">
      <c r="A44" s="2" t="s">
        <v>222</v>
      </c>
      <c r="B44" s="2"/>
      <c r="C44" s="2"/>
      <c r="D44" s="3"/>
      <c r="E44" s="3"/>
      <c r="F44" s="2"/>
      <c r="G44" s="2"/>
      <c r="H44" s="2"/>
    </row>
    <row r="45" spans="1:8" ht="12.75">
      <c r="A45" s="2" t="s">
        <v>225</v>
      </c>
      <c r="B45" s="2"/>
      <c r="C45" s="2"/>
      <c r="D45" s="3"/>
      <c r="E45" s="3"/>
      <c r="F45" s="2"/>
      <c r="G45" s="2"/>
      <c r="H45" s="2"/>
    </row>
    <row r="46" spans="1:8" ht="12.75">
      <c r="A46" s="2" t="s">
        <v>223</v>
      </c>
      <c r="B46" s="2"/>
      <c r="C46" s="2"/>
      <c r="D46" s="3"/>
      <c r="E46" s="3"/>
      <c r="F46" s="2"/>
      <c r="G46" s="2"/>
      <c r="H46" s="2"/>
    </row>
    <row r="47" spans="1:8" ht="12.75">
      <c r="A47" s="12" t="s">
        <v>226</v>
      </c>
      <c r="B47" s="2"/>
      <c r="C47" s="2"/>
      <c r="D47" s="3"/>
      <c r="E47" s="3"/>
      <c r="F47" s="2"/>
      <c r="G47" s="2"/>
      <c r="H47" s="2"/>
    </row>
    <row r="48" spans="1:8" ht="15.75">
      <c r="A48" s="27" t="s">
        <v>224</v>
      </c>
      <c r="B48" s="27"/>
      <c r="C48" s="27"/>
      <c r="D48" s="27"/>
      <c r="E48" s="27"/>
      <c r="F48" s="27"/>
      <c r="G48" s="27"/>
      <c r="H48" s="28">
        <f>SUM(H2:H43)</f>
        <v>13503</v>
      </c>
    </row>
  </sheetData>
  <mergeCells count="1">
    <mergeCell ref="A48:G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I35"/>
  <sheetViews>
    <sheetView workbookViewId="0" topLeftCell="A13">
      <selection activeCell="H35" sqref="H35"/>
    </sheetView>
  </sheetViews>
  <sheetFormatPr defaultColWidth="9.140625" defaultRowHeight="12.75"/>
  <cols>
    <col min="1" max="1" width="3.140625" style="0" bestFit="1" customWidth="1"/>
    <col min="2" max="2" width="23.28125" style="0" customWidth="1"/>
    <col min="3" max="3" width="43.140625" style="0" customWidth="1"/>
    <col min="4" max="5" width="2.7109375" style="0" bestFit="1" customWidth="1"/>
    <col min="6" max="6" width="8.7109375" style="0" bestFit="1" customWidth="1"/>
    <col min="7" max="7" width="5.28125" style="0" bestFit="1" customWidth="1"/>
    <col min="8" max="8" width="6.57421875" style="0" bestFit="1" customWidth="1"/>
    <col min="9" max="9" width="4.421875" style="0" bestFit="1" customWidth="1"/>
  </cols>
  <sheetData>
    <row r="1" spans="1:9" ht="22.5">
      <c r="A1" s="5" t="s">
        <v>132</v>
      </c>
      <c r="B1" s="6" t="s">
        <v>133</v>
      </c>
      <c r="C1" s="7" t="s">
        <v>134</v>
      </c>
      <c r="D1" s="5">
        <v>4</v>
      </c>
      <c r="E1" s="7" t="s">
        <v>135</v>
      </c>
      <c r="F1" s="7" t="s">
        <v>135</v>
      </c>
      <c r="G1" s="8"/>
      <c r="H1" s="5">
        <v>14.07</v>
      </c>
      <c r="I1" s="7" t="s">
        <v>136</v>
      </c>
    </row>
    <row r="2" spans="1:9" ht="22.5">
      <c r="A2" s="5" t="s">
        <v>137</v>
      </c>
      <c r="B2" s="6" t="s">
        <v>138</v>
      </c>
      <c r="C2" s="7" t="s">
        <v>139</v>
      </c>
      <c r="D2" s="5">
        <v>1</v>
      </c>
      <c r="E2" s="7" t="s">
        <v>135</v>
      </c>
      <c r="F2" s="7" t="s">
        <v>135</v>
      </c>
      <c r="G2" s="8"/>
      <c r="H2" s="5">
        <v>32.48</v>
      </c>
      <c r="I2" s="7" t="s">
        <v>136</v>
      </c>
    </row>
    <row r="3" spans="1:9" ht="22.5">
      <c r="A3" s="5" t="s">
        <v>140</v>
      </c>
      <c r="B3" s="6" t="s">
        <v>141</v>
      </c>
      <c r="C3" s="7" t="s">
        <v>142</v>
      </c>
      <c r="D3" s="5">
        <v>1</v>
      </c>
      <c r="E3" s="7" t="s">
        <v>135</v>
      </c>
      <c r="F3" s="7" t="s">
        <v>135</v>
      </c>
      <c r="G3" s="8"/>
      <c r="H3" s="5">
        <v>66.9</v>
      </c>
      <c r="I3" s="7" t="s">
        <v>136</v>
      </c>
    </row>
    <row r="4" spans="1:9" ht="22.5">
      <c r="A4" s="5" t="s">
        <v>143</v>
      </c>
      <c r="B4" s="6" t="s">
        <v>144</v>
      </c>
      <c r="C4" s="7" t="s">
        <v>145</v>
      </c>
      <c r="D4" s="5">
        <v>1</v>
      </c>
      <c r="E4" s="7" t="s">
        <v>135</v>
      </c>
      <c r="F4" s="7" t="s">
        <v>135</v>
      </c>
      <c r="G4" s="8"/>
      <c r="H4" s="5">
        <v>43.25</v>
      </c>
      <c r="I4" s="7" t="s">
        <v>136</v>
      </c>
    </row>
    <row r="5" spans="1:9" ht="22.5">
      <c r="A5" s="5" t="s">
        <v>146</v>
      </c>
      <c r="B5" s="6" t="s">
        <v>147</v>
      </c>
      <c r="C5" s="7" t="s">
        <v>148</v>
      </c>
      <c r="D5" s="5">
        <v>2</v>
      </c>
      <c r="E5" s="7" t="s">
        <v>135</v>
      </c>
      <c r="F5" s="7" t="s">
        <v>135</v>
      </c>
      <c r="G5" s="8"/>
      <c r="H5" s="5">
        <v>103.05</v>
      </c>
      <c r="I5" s="7" t="s">
        <v>136</v>
      </c>
    </row>
    <row r="6" spans="1:9" ht="22.5">
      <c r="A6" s="5" t="s">
        <v>149</v>
      </c>
      <c r="B6" s="6" t="s">
        <v>150</v>
      </c>
      <c r="C6" s="7" t="s">
        <v>151</v>
      </c>
      <c r="D6" s="5">
        <v>1</v>
      </c>
      <c r="E6" s="7" t="s">
        <v>135</v>
      </c>
      <c r="F6" s="7" t="s">
        <v>135</v>
      </c>
      <c r="G6" s="8"/>
      <c r="H6" s="5">
        <v>68.93</v>
      </c>
      <c r="I6" s="7" t="s">
        <v>136</v>
      </c>
    </row>
    <row r="7" spans="1:9" ht="22.5">
      <c r="A7" s="5" t="s">
        <v>152</v>
      </c>
      <c r="B7" s="6" t="s">
        <v>153</v>
      </c>
      <c r="C7" s="7" t="s">
        <v>154</v>
      </c>
      <c r="D7" s="5">
        <v>2</v>
      </c>
      <c r="E7" s="7" t="s">
        <v>135</v>
      </c>
      <c r="F7" s="7" t="s">
        <v>135</v>
      </c>
      <c r="G7" s="8"/>
      <c r="H7" s="5">
        <v>28.6</v>
      </c>
      <c r="I7" s="7" t="s">
        <v>136</v>
      </c>
    </row>
    <row r="8" spans="1:9" ht="22.5">
      <c r="A8" s="5" t="s">
        <v>155</v>
      </c>
      <c r="B8" s="6" t="s">
        <v>156</v>
      </c>
      <c r="C8" s="7" t="s">
        <v>157</v>
      </c>
      <c r="D8" s="5">
        <v>1</v>
      </c>
      <c r="E8" s="7" t="s">
        <v>135</v>
      </c>
      <c r="F8" s="7" t="s">
        <v>135</v>
      </c>
      <c r="G8" s="8"/>
      <c r="H8" s="5">
        <v>32.16</v>
      </c>
      <c r="I8" s="7" t="s">
        <v>136</v>
      </c>
    </row>
    <row r="9" spans="1:9" ht="12.75">
      <c r="A9" s="16" t="s">
        <v>158</v>
      </c>
      <c r="B9" s="17" t="s">
        <v>159</v>
      </c>
      <c r="C9" s="14" t="s">
        <v>160</v>
      </c>
      <c r="D9" s="16">
        <v>24</v>
      </c>
      <c r="E9" s="14" t="s">
        <v>135</v>
      </c>
      <c r="F9" s="7" t="s">
        <v>135</v>
      </c>
      <c r="G9" s="15"/>
      <c r="H9" s="16">
        <v>9.86</v>
      </c>
      <c r="I9" s="14" t="s">
        <v>136</v>
      </c>
    </row>
    <row r="10" spans="1:9" ht="29.25">
      <c r="A10" s="16"/>
      <c r="B10" s="17"/>
      <c r="C10" s="14"/>
      <c r="D10" s="16"/>
      <c r="E10" s="14"/>
      <c r="F10" s="9" t="s">
        <v>161</v>
      </c>
      <c r="G10" s="15"/>
      <c r="H10" s="16"/>
      <c r="I10" s="14"/>
    </row>
    <row r="11" spans="1:9" ht="12.75">
      <c r="A11" s="16" t="s">
        <v>162</v>
      </c>
      <c r="B11" s="17" t="s">
        <v>163</v>
      </c>
      <c r="C11" s="14" t="s">
        <v>164</v>
      </c>
      <c r="D11" s="16">
        <v>6</v>
      </c>
      <c r="E11" s="14" t="s">
        <v>135</v>
      </c>
      <c r="F11" s="7" t="s">
        <v>135</v>
      </c>
      <c r="G11" s="15"/>
      <c r="H11" s="16">
        <v>5.37</v>
      </c>
      <c r="I11" s="14" t="s">
        <v>136</v>
      </c>
    </row>
    <row r="12" spans="1:9" ht="29.25">
      <c r="A12" s="16"/>
      <c r="B12" s="17"/>
      <c r="C12" s="14"/>
      <c r="D12" s="16"/>
      <c r="E12" s="14"/>
      <c r="F12" s="9" t="s">
        <v>161</v>
      </c>
      <c r="G12" s="15"/>
      <c r="H12" s="16"/>
      <c r="I12" s="14"/>
    </row>
    <row r="13" spans="1:9" ht="12.75">
      <c r="A13" s="16" t="s">
        <v>165</v>
      </c>
      <c r="B13" s="17" t="s">
        <v>166</v>
      </c>
      <c r="C13" s="14" t="s">
        <v>167</v>
      </c>
      <c r="D13" s="16">
        <v>4</v>
      </c>
      <c r="E13" s="14" t="s">
        <v>135</v>
      </c>
      <c r="F13" s="7" t="s">
        <v>135</v>
      </c>
      <c r="G13" s="15"/>
      <c r="H13" s="16">
        <v>11.07</v>
      </c>
      <c r="I13" s="14" t="s">
        <v>136</v>
      </c>
    </row>
    <row r="14" spans="1:9" ht="29.25">
      <c r="A14" s="16"/>
      <c r="B14" s="17"/>
      <c r="C14" s="14"/>
      <c r="D14" s="16"/>
      <c r="E14" s="14"/>
      <c r="F14" s="9" t="s">
        <v>161</v>
      </c>
      <c r="G14" s="15"/>
      <c r="H14" s="16"/>
      <c r="I14" s="14"/>
    </row>
    <row r="15" spans="1:9" ht="22.5">
      <c r="A15" s="5" t="s">
        <v>168</v>
      </c>
      <c r="B15" s="6" t="s">
        <v>169</v>
      </c>
      <c r="C15" s="7" t="s">
        <v>170</v>
      </c>
      <c r="D15" s="5">
        <v>1</v>
      </c>
      <c r="E15" s="7" t="s">
        <v>135</v>
      </c>
      <c r="F15" s="7" t="s">
        <v>135</v>
      </c>
      <c r="G15" s="8"/>
      <c r="H15" s="5">
        <v>182.59</v>
      </c>
      <c r="I15" s="7" t="s">
        <v>136</v>
      </c>
    </row>
    <row r="16" spans="1:9" ht="22.5">
      <c r="A16" s="5" t="s">
        <v>171</v>
      </c>
      <c r="B16" s="6" t="s">
        <v>172</v>
      </c>
      <c r="C16" s="7" t="s">
        <v>173</v>
      </c>
      <c r="D16" s="5">
        <v>20</v>
      </c>
      <c r="E16" s="7" t="s">
        <v>135</v>
      </c>
      <c r="F16" s="7" t="s">
        <v>135</v>
      </c>
      <c r="G16" s="8"/>
      <c r="H16" s="5">
        <v>145.32</v>
      </c>
      <c r="I16" s="7" t="s">
        <v>136</v>
      </c>
    </row>
    <row r="17" spans="1:9" ht="22.5">
      <c r="A17" s="5" t="s">
        <v>174</v>
      </c>
      <c r="B17" s="6" t="s">
        <v>175</v>
      </c>
      <c r="C17" s="7" t="s">
        <v>176</v>
      </c>
      <c r="D17" s="5">
        <v>2</v>
      </c>
      <c r="E17" s="7" t="s">
        <v>135</v>
      </c>
      <c r="F17" s="7" t="s">
        <v>135</v>
      </c>
      <c r="G17" s="8"/>
      <c r="H17" s="5">
        <v>26.54</v>
      </c>
      <c r="I17" s="7" t="s">
        <v>136</v>
      </c>
    </row>
    <row r="18" spans="1:9" ht="22.5">
      <c r="A18" s="5" t="s">
        <v>177</v>
      </c>
      <c r="B18" s="6" t="s">
        <v>178</v>
      </c>
      <c r="C18" s="7" t="s">
        <v>179</v>
      </c>
      <c r="D18" s="5">
        <v>1</v>
      </c>
      <c r="E18" s="7" t="s">
        <v>135</v>
      </c>
      <c r="F18" s="7" t="s">
        <v>135</v>
      </c>
      <c r="G18" s="8"/>
      <c r="H18" s="5">
        <v>290.09</v>
      </c>
      <c r="I18" s="7" t="s">
        <v>136</v>
      </c>
    </row>
    <row r="19" spans="1:9" ht="22.5">
      <c r="A19" s="5" t="s">
        <v>180</v>
      </c>
      <c r="B19" s="6" t="s">
        <v>181</v>
      </c>
      <c r="C19" s="7" t="s">
        <v>182</v>
      </c>
      <c r="D19" s="5">
        <v>5</v>
      </c>
      <c r="E19" s="7" t="s">
        <v>135</v>
      </c>
      <c r="F19" s="7" t="s">
        <v>135</v>
      </c>
      <c r="G19" s="8"/>
      <c r="H19" s="5">
        <v>629.11</v>
      </c>
      <c r="I19" s="7" t="s">
        <v>136</v>
      </c>
    </row>
    <row r="20" spans="1:9" ht="22.5">
      <c r="A20" s="5" t="s">
        <v>183</v>
      </c>
      <c r="B20" s="6" t="s">
        <v>184</v>
      </c>
      <c r="C20" s="7" t="s">
        <v>185</v>
      </c>
      <c r="D20" s="5">
        <v>2</v>
      </c>
      <c r="E20" s="7" t="s">
        <v>135</v>
      </c>
      <c r="F20" s="7" t="s">
        <v>135</v>
      </c>
      <c r="G20" s="8"/>
      <c r="H20" s="5">
        <v>1008.6</v>
      </c>
      <c r="I20" s="7" t="s">
        <v>136</v>
      </c>
    </row>
    <row r="21" spans="1:9" ht="12.75">
      <c r="A21" s="16" t="s">
        <v>186</v>
      </c>
      <c r="B21" s="17" t="s">
        <v>187</v>
      </c>
      <c r="C21" s="14" t="s">
        <v>188</v>
      </c>
      <c r="D21" s="16">
        <v>10</v>
      </c>
      <c r="E21" s="14" t="s">
        <v>135</v>
      </c>
      <c r="F21" s="7" t="s">
        <v>135</v>
      </c>
      <c r="G21" s="15"/>
      <c r="H21" s="16">
        <v>1.89</v>
      </c>
      <c r="I21" s="14" t="s">
        <v>136</v>
      </c>
    </row>
    <row r="22" spans="1:9" ht="29.25">
      <c r="A22" s="16"/>
      <c r="B22" s="17"/>
      <c r="C22" s="14"/>
      <c r="D22" s="16"/>
      <c r="E22" s="14"/>
      <c r="F22" s="9" t="s">
        <v>189</v>
      </c>
      <c r="G22" s="15"/>
      <c r="H22" s="16"/>
      <c r="I22" s="14"/>
    </row>
    <row r="23" spans="1:9" ht="12.75">
      <c r="A23" s="16" t="s">
        <v>190</v>
      </c>
      <c r="B23" s="17" t="s">
        <v>191</v>
      </c>
      <c r="C23" s="14" t="s">
        <v>192</v>
      </c>
      <c r="D23" s="16">
        <v>20</v>
      </c>
      <c r="E23" s="14" t="s">
        <v>135</v>
      </c>
      <c r="F23" s="7" t="s">
        <v>135</v>
      </c>
      <c r="G23" s="15"/>
      <c r="H23" s="16">
        <v>1.97</v>
      </c>
      <c r="I23" s="14" t="s">
        <v>136</v>
      </c>
    </row>
    <row r="24" spans="1:9" ht="29.25">
      <c r="A24" s="16"/>
      <c r="B24" s="17"/>
      <c r="C24" s="14"/>
      <c r="D24" s="16"/>
      <c r="E24" s="14"/>
      <c r="F24" s="9" t="s">
        <v>189</v>
      </c>
      <c r="G24" s="15"/>
      <c r="H24" s="16"/>
      <c r="I24" s="14"/>
    </row>
    <row r="25" spans="1:9" ht="12.75">
      <c r="A25" s="20" t="s">
        <v>193</v>
      </c>
      <c r="B25" s="22" t="s">
        <v>194</v>
      </c>
      <c r="C25" s="18" t="s">
        <v>195</v>
      </c>
      <c r="D25" s="20">
        <v>10</v>
      </c>
      <c r="E25" s="18" t="s">
        <v>135</v>
      </c>
      <c r="F25" s="7" t="s">
        <v>135</v>
      </c>
      <c r="G25" s="25"/>
      <c r="H25" s="20">
        <v>1.81</v>
      </c>
      <c r="I25" s="18" t="s">
        <v>136</v>
      </c>
    </row>
    <row r="26" spans="1:9" ht="29.25">
      <c r="A26" s="21"/>
      <c r="B26" s="23"/>
      <c r="C26" s="19"/>
      <c r="D26" s="21"/>
      <c r="E26" s="19"/>
      <c r="F26" s="9" t="s">
        <v>196</v>
      </c>
      <c r="G26" s="26"/>
      <c r="H26" s="21"/>
      <c r="I26" s="19"/>
    </row>
    <row r="27" spans="1:9" ht="22.5">
      <c r="A27" s="5" t="s">
        <v>197</v>
      </c>
      <c r="B27" s="6" t="s">
        <v>198</v>
      </c>
      <c r="C27" s="7" t="s">
        <v>199</v>
      </c>
      <c r="D27" s="5">
        <v>18</v>
      </c>
      <c r="E27" s="7" t="s">
        <v>135</v>
      </c>
      <c r="F27" s="7" t="s">
        <v>135</v>
      </c>
      <c r="G27" s="8"/>
      <c r="H27" s="5">
        <v>28.64</v>
      </c>
      <c r="I27" s="7" t="s">
        <v>136</v>
      </c>
    </row>
    <row r="28" spans="1:9" ht="22.5">
      <c r="A28" s="5" t="s">
        <v>200</v>
      </c>
      <c r="B28" s="6" t="s">
        <v>201</v>
      </c>
      <c r="C28" s="7" t="s">
        <v>202</v>
      </c>
      <c r="D28" s="5">
        <v>2</v>
      </c>
      <c r="E28" s="7" t="s">
        <v>135</v>
      </c>
      <c r="F28" s="7" t="s">
        <v>135</v>
      </c>
      <c r="G28" s="8"/>
      <c r="H28" s="5">
        <v>182.52</v>
      </c>
      <c r="I28" s="7" t="s">
        <v>136</v>
      </c>
    </row>
    <row r="29" spans="1:9" ht="22.5">
      <c r="A29" s="5" t="s">
        <v>203</v>
      </c>
      <c r="B29" s="6" t="s">
        <v>204</v>
      </c>
      <c r="C29" s="7" t="s">
        <v>205</v>
      </c>
      <c r="D29" s="5">
        <v>2</v>
      </c>
      <c r="E29" s="7" t="s">
        <v>135</v>
      </c>
      <c r="F29" s="7" t="s">
        <v>135</v>
      </c>
      <c r="G29" s="8"/>
      <c r="H29" s="5">
        <v>182.52</v>
      </c>
      <c r="I29" s="7" t="s">
        <v>136</v>
      </c>
    </row>
    <row r="30" spans="1:9" ht="22.5">
      <c r="A30" s="5" t="s">
        <v>206</v>
      </c>
      <c r="B30" s="6" t="s">
        <v>207</v>
      </c>
      <c r="C30" s="7" t="s">
        <v>208</v>
      </c>
      <c r="D30" s="5">
        <v>1</v>
      </c>
      <c r="E30" s="7" t="s">
        <v>135</v>
      </c>
      <c r="F30" s="7" t="s">
        <v>135</v>
      </c>
      <c r="G30" s="8"/>
      <c r="H30" s="5">
        <v>267.75</v>
      </c>
      <c r="I30" s="7" t="s">
        <v>136</v>
      </c>
    </row>
    <row r="31" spans="1:9" ht="12.75">
      <c r="A31" s="24" t="s">
        <v>209</v>
      </c>
      <c r="B31" s="24"/>
      <c r="C31" s="24"/>
      <c r="D31" s="24"/>
      <c r="E31" s="24"/>
      <c r="F31" s="24"/>
      <c r="G31" s="24"/>
      <c r="H31" s="10">
        <v>11061.1</v>
      </c>
      <c r="I31" s="4" t="s">
        <v>210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ht="12.75">
      <c r="H33">
        <f>H31*1.25</f>
        <v>13826.375</v>
      </c>
    </row>
    <row r="34" ht="12.75">
      <c r="H34">
        <v>820</v>
      </c>
    </row>
    <row r="35" ht="12.75">
      <c r="H35">
        <f>SUM(H33:H34)</f>
        <v>14646.375</v>
      </c>
    </row>
  </sheetData>
  <mergeCells count="49">
    <mergeCell ref="A31:G31"/>
    <mergeCell ref="E25:E26"/>
    <mergeCell ref="G25:G26"/>
    <mergeCell ref="H25:H26"/>
    <mergeCell ref="I25:I26"/>
    <mergeCell ref="A25:A26"/>
    <mergeCell ref="B25:B26"/>
    <mergeCell ref="C25:C26"/>
    <mergeCell ref="D25:D26"/>
    <mergeCell ref="E23:E24"/>
    <mergeCell ref="G23:G24"/>
    <mergeCell ref="H23:H24"/>
    <mergeCell ref="I23:I24"/>
    <mergeCell ref="A23:A24"/>
    <mergeCell ref="B23:B24"/>
    <mergeCell ref="C23:C24"/>
    <mergeCell ref="D23:D24"/>
    <mergeCell ref="E21:E22"/>
    <mergeCell ref="G21:G22"/>
    <mergeCell ref="H21:H22"/>
    <mergeCell ref="I21:I22"/>
    <mergeCell ref="A21:A22"/>
    <mergeCell ref="B21:B22"/>
    <mergeCell ref="C21:C22"/>
    <mergeCell ref="D21:D22"/>
    <mergeCell ref="E13:E14"/>
    <mergeCell ref="G13:G14"/>
    <mergeCell ref="H13:H14"/>
    <mergeCell ref="I13:I14"/>
    <mergeCell ref="A13:A14"/>
    <mergeCell ref="B13:B14"/>
    <mergeCell ref="C13:C14"/>
    <mergeCell ref="D13:D14"/>
    <mergeCell ref="E11:E12"/>
    <mergeCell ref="G11:G12"/>
    <mergeCell ref="H11:H12"/>
    <mergeCell ref="I11:I12"/>
    <mergeCell ref="A11:A12"/>
    <mergeCell ref="B11:B12"/>
    <mergeCell ref="C11:C12"/>
    <mergeCell ref="D11:D12"/>
    <mergeCell ref="A9:A10"/>
    <mergeCell ref="B9:B10"/>
    <mergeCell ref="C9:C10"/>
    <mergeCell ref="D9:D10"/>
    <mergeCell ref="E9:E10"/>
    <mergeCell ref="G9:G10"/>
    <mergeCell ref="H9:H10"/>
    <mergeCell ref="I9:I10"/>
  </mergeCells>
  <hyperlinks>
    <hyperlink ref="B1" r:id="rId1" display="https://www.hqvideo.hu/info/hu/100_10p_5x7-105.html"/>
    <hyperlink ref="B2" r:id="rId2" display="https://www.hqvideo.hu/info/hu/1000_16p_x.html"/>
    <hyperlink ref="B3" r:id="rId3" display="https://www.hqvideo.hu/info/hu/1n5352b.html"/>
    <hyperlink ref="B4" r:id="rId4" display="https://www.hqvideo.hu/info/hu/1n5822.html"/>
    <hyperlink ref="B5" r:id="rId5" display="https://www.hqvideo.hu/info/hu/20_000_hc49s.html"/>
    <hyperlink ref="B6" r:id="rId6" display="https://www.hqvideo.hu/info/hu/32_768khz__d4e_.html"/>
    <hyperlink ref="B7" r:id="rId7" display="https://www.hqvideo.hu/info/hu/b80c1500r.html"/>
    <hyperlink ref="B8" r:id="rId8" display="https://www.hqvideo.hu/info/hu/bat_cl_sn-1.html"/>
    <hyperlink ref="B9" r:id="rId9" display="https://www.hqvideo.hu/info/hu/bc848b.html"/>
    <hyperlink ref="B11" r:id="rId10" display="https://www.hqvideo.hu/info/hu/cc_82p__50v.html"/>
    <hyperlink ref="B13" r:id="rId11" display="https://www.hqvideo.hu/info/hu/icl-18p.html"/>
    <hyperlink ref="B15" r:id="rId12" display="https://www.hqvideo.hu/info/hu/irl530a.html"/>
    <hyperlink ref="B16" r:id="rId13" display="https://www.hqvideo.hu/info/hu/led3_b_0080.html"/>
    <hyperlink ref="B17" r:id="rId14" display="https://www.hqvideo.hu/info/hu/led3_r_0125.html"/>
    <hyperlink ref="B18" r:id="rId15" display="https://www.hqvideo.hu/info/hu/lm2941ct.html"/>
    <hyperlink ref="B19" r:id="rId16" display="https://www.hqvideo.hu/info/hu/pic16f628-20_p.html"/>
    <hyperlink ref="B20" r:id="rId17" display="https://www.hqvideo.hu/info/hu/pic16f84a-20_p.html"/>
    <hyperlink ref="B21" r:id="rId18" display="https://www.hqvideo.hu/info/hu/res_68r_0_25w.html"/>
    <hyperlink ref="B23" r:id="rId19" display="https://www.hqvideo.hu/info/hu/res_82r_0_4w.html"/>
    <hyperlink ref="B27" r:id="rId20" display="https://www.hqvideo.hu/info/hu/sw10080_1.html"/>
    <hyperlink ref="B28" r:id="rId21" display="https://www.hqvideo.hu/info/hu/top_1_00.html"/>
    <hyperlink ref="B29" r:id="rId22" display="https://www.hqvideo.hu/info/hu/top_1_20.html"/>
    <hyperlink ref="B30" r:id="rId23" display="https://www.hqvideo.hu/info/hu/tsop2236.html"/>
    <hyperlink ref="B25" r:id="rId24" display="https://www.hqvideo.hu/info/hu/smd_100r_0805.html"/>
  </hyperlinks>
  <printOptions/>
  <pageMargins left="0.75" right="0.75" top="1" bottom="1" header="0.5" footer="0.5"/>
  <pageSetup horizontalDpi="600" verticalDpi="600" orientation="portrait" paperSize="9" r:id="rId26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kutya</dc:creator>
  <cp:keywords/>
  <dc:description/>
  <cp:lastModifiedBy>kutya</cp:lastModifiedBy>
  <cp:lastPrinted>2007-02-05T15:38:50Z</cp:lastPrinted>
  <dcterms:created xsi:type="dcterms:W3CDTF">2007-02-05T09:06:44Z</dcterms:created>
  <dcterms:modified xsi:type="dcterms:W3CDTF">2007-05-13T14:25:47Z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